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filterPrivacy="1" defaultThemeVersion="124226"/>
  <xr:revisionPtr revIDLastSave="0" documentId="13_ncr:1_{42F6AF8B-9915-4397-9753-5229E4A271EA}" xr6:coauthVersionLast="47" xr6:coauthVersionMax="47" xr10:uidLastSave="{00000000-0000-0000-0000-000000000000}"/>
  <bookViews>
    <workbookView xWindow="-108" yWindow="-108" windowWidth="23256" windowHeight="12576" tabRatio="781" xr2:uid="{00000000-000D-0000-FFFF-FFFF00000000}"/>
  </bookViews>
  <sheets>
    <sheet name="D.1.6. ORIENT. a INF. SYST" sheetId="21" r:id="rId1"/>
  </sheets>
  <externalReferences>
    <externalReference r:id="rId2"/>
    <externalReference r:id="rId3"/>
    <externalReference r:id="rId4"/>
  </externalReferences>
  <definedNames>
    <definedName name="_obl11" localSheetId="0">#REF!</definedName>
    <definedName name="_obl11">#REF!</definedName>
    <definedName name="_obl12" localSheetId="0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SO16" localSheetId="0" hidden="1">{#N/A,#N/A,TRUE,"Krycí list"}</definedName>
    <definedName name="_SO16" hidden="1">{#N/A,#N/A,TRUE,"Krycí list"}</definedName>
    <definedName name="_VZT1" localSheetId="0">Scheduled_Payment+Extra_Payment</definedName>
    <definedName name="_VZT1">Scheduled_Payment+Extra_Payment</definedName>
    <definedName name="_VZT2" localSheetId="0">DATE(YEAR([1]!Loan_Start),MONTH([1]!Loan_Start)+Payment_Number,DAY([1]!Loan_Start))</definedName>
    <definedName name="_VZT2">DATE(YEAR([1]!Loan_Start),MONTH([1]!Loan_Start)+Payment_Number,DAY([1]!Loan_Start))</definedName>
    <definedName name="_vzt3" localSheetId="0">'[2]Rekapitulace roz.  vč. kapitol'!#REF!</definedName>
    <definedName name="_vzt3">'[2]Rekapitulace roz.  vč. kapitol'!#REF!</definedName>
    <definedName name="_VZT5" localSheetId="0">'[2]Rekapitulace roz.  vč. kapitol'!#REF!</definedName>
    <definedName name="_VZT5">'[2]Rekapitulace roz.  vč. kapitol'!#REF!</definedName>
    <definedName name="_VZT6">'[2]Rekapitulace roz.  vč. kapitol'!#REF!</definedName>
    <definedName name="_VZT8">'[2]Rekapitulace roz.  vč. kapitol'!#REF!</definedName>
    <definedName name="a" localSheetId="0">'[3]F.1.4.5. ZZTI'!#REF!</definedName>
    <definedName name="a">'[3]F.1.4.5. ZZTI'!#REF!</definedName>
    <definedName name="aaaaaaaa" localSheetId="0" hidden="1">{#N/A,#N/A,TRUE,"Krycí list"}</definedName>
    <definedName name="aaaaaaaa" hidden="1">{#N/A,#N/A,TRUE,"Krycí list"}</definedName>
    <definedName name="Beg_Bal">#REF!</definedName>
    <definedName name="bghrerr">#REF!</definedName>
    <definedName name="bhvfdgvf">#REF!</definedName>
    <definedName name="body_celkem">'[2]Rekapitulace roz.  vč. kapitol'!#REF!</definedName>
    <definedName name="body_kapitoly">'[2]Rekapitulace roz.  vč. kapitol'!#REF!</definedName>
    <definedName name="body_pomocny">'[2]Rekapitulace roz.  vč. kapitol'!#REF!</definedName>
    <definedName name="body_rozpocty">'[2]Rekapitulace roz.  vč. kapitol'!#REF!</definedName>
    <definedName name="category1">#REF!</definedName>
    <definedName name="celkrozp">#REF!</definedName>
    <definedName name="cisloobjektu">#REF!</definedName>
    <definedName name="cislostavby">#REF!</definedName>
    <definedName name="d" localSheetId="0" hidden="1">{#N/A,#N/A,TRUE,"Krycí list"}</definedName>
    <definedName name="d" hidden="1">{#N/A,#N/A,TRUE,"Krycí list"}</definedName>
    <definedName name="Data">#REF!</definedName>
    <definedName name="Datum">#REF!</definedName>
    <definedName name="dfdaf">#REF!</definedName>
    <definedName name="Dil">#REF!</definedName>
    <definedName name="DKGJSDGS">#REF!</definedName>
    <definedName name="dod" localSheetId="0">'[3]F.1.4.5. ZZTI'!#REF!</definedName>
    <definedName name="dod">'[3]F.1.4.5. ZZTI'!#REF!</definedName>
    <definedName name="Dodavka">#REF!</definedName>
    <definedName name="Dodavka0">#REF!</definedName>
    <definedName name="dsfbhbg">#REF!</definedName>
    <definedName name="End_Bal">#REF!</definedName>
    <definedName name="exter1">#REF!</definedName>
    <definedName name="Extra_Pay">#REF!</definedName>
    <definedName name="f">#REF!</definedName>
    <definedName name="Full_Print">#REF!</definedName>
    <definedName name="ha" localSheetId="0">'[3]F.1.4.5. ZZTI'!#REF!</definedName>
    <definedName name="ha">'[3]F.1.4.5. ZZTI'!#REF!</definedName>
    <definedName name="Header_Row">ROW(#REF!)</definedName>
    <definedName name="hovno">#REF!</definedName>
    <definedName name="hs">#REF!</definedName>
    <definedName name="HSV">#REF!</definedName>
    <definedName name="HSV0">#REF!</definedName>
    <definedName name="HZS">#REF!</definedName>
    <definedName name="HZS0">#REF!</definedName>
    <definedName name="Int">#REF!</definedName>
    <definedName name="inter1">#REF!</definedName>
    <definedName name="Interest_Rate">#REF!</definedName>
    <definedName name="JKSO">#REF!</definedName>
    <definedName name="jzzuggt">#REF!</definedName>
    <definedName name="Last_Row" localSheetId="0">IF('D.1.6. ORIENT. a INF. SYST'!Values_Entered,Header_Row+'D.1.6. ORIENT. a INF. SYST'!Number_of_Payments,Header_Row)</definedName>
    <definedName name="Last_Row">IF(Values_Entered,Header_Row+Number_of_Payments,Header_Row)</definedName>
    <definedName name="Light" localSheetId="0" hidden="1">{#N/A,#N/A,TRUE,"Krycí list"}</definedName>
    <definedName name="Light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>#REF!</definedName>
    <definedName name="Loan_Start">#REF!</definedName>
    <definedName name="Loan_Years">#REF!</definedName>
    <definedName name="MaR" localSheetId="0" hidden="1">{#N/A,#N/A,TRUE,"Krycí list"}</definedName>
    <definedName name="MaR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0">Scheduled_Payment+Extra_Payment</definedName>
    <definedName name="mereni">Scheduled_Payment+Extra_Payment</definedName>
    <definedName name="MJ" localSheetId="0">#REF!</definedName>
    <definedName name="MJ">#REF!</definedName>
    <definedName name="Mont" localSheetId="0">#REF!</definedName>
    <definedName name="Mont">#REF!</definedName>
    <definedName name="Montaz0" localSheetId="0">#REF!</definedName>
    <definedName name="Montaz0">#REF!</definedName>
    <definedName name="mts">#REF!</definedName>
    <definedName name="n" localSheetId="0">Scheduled_Payment+Extra_Payment</definedName>
    <definedName name="n">Scheduled_Payment+Extra_Payment</definedName>
    <definedName name="NazevDilu" localSheetId="0">#REF!</definedName>
    <definedName name="NazevDilu">#REF!</definedName>
    <definedName name="nazevobjektu" localSheetId="0">#REF!</definedName>
    <definedName name="nazevobjektu">#REF!</definedName>
    <definedName name="nazevstavby" localSheetId="0">#REF!</definedName>
    <definedName name="nazevstavby">#REF!</definedName>
    <definedName name="Num_Pmt_Per_Year">#REF!</definedName>
    <definedName name="Number_of_Payments" localSheetId="0">MATCH(0.01,End_Bal,-1)+1</definedName>
    <definedName name="Number_of_Payments">MATCH(0.01,End_Bal,-1)+1</definedName>
    <definedName name="obch_sleva">#REF!</definedName>
    <definedName name="Objednatel">#REF!</definedName>
    <definedName name="_xlnm.Print_Area" localSheetId="0">'D.1.6. ORIENT. a INF. SYST'!$A$1:$I$66</definedName>
    <definedName name="op">#REF!</definedName>
    <definedName name="Outside" localSheetId="0" hidden="1">{#N/A,#N/A,TRUE,"Krycí list"}</definedName>
    <definedName name="Outside" hidden="1">{#N/A,#N/A,TRUE,"Krycí list"}</definedName>
    <definedName name="Pay_Date">#REF!</definedName>
    <definedName name="Pay_Num">#REF!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ocetMJ" localSheetId="0">#REF!</definedName>
    <definedName name="PocetMJ">#REF!</definedName>
    <definedName name="pokusAAAA" localSheetId="0">#REF!</definedName>
    <definedName name="pokusAAAA">#REF!</definedName>
    <definedName name="pokusadres" localSheetId="0">#REF!</definedName>
    <definedName name="pokusadres">#REF!</definedName>
    <definedName name="položka_A1">#REF!</definedName>
    <definedName name="položky">#REF!</definedName>
    <definedName name="pom_výp_zač">#REF!</definedName>
    <definedName name="pom_výpočty">#REF!</definedName>
    <definedName name="powersock" localSheetId="0" hidden="1">{#N/A,#N/A,TRUE,"Krycí list"}</definedName>
    <definedName name="powersock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>#REF!</definedName>
    <definedName name="poznámka">#REF!</definedName>
    <definedName name="prep_schem">#REF!</definedName>
    <definedName name="Princ">#REF!</definedName>
    <definedName name="Print_Area" localSheetId="0">'D.1.6. ORIENT. a INF. SYST'!$A$1:$I$65</definedName>
    <definedName name="Print_Area_Reset" localSheetId="0">OFFSET(Full_Print,0,0,'D.1.6. ORIENT. a INF. SYST'!Last_Row)</definedName>
    <definedName name="Print_Area_Reset">OFFSET(Full_Print,0,0,Last_Row)</definedName>
    <definedName name="Projektant" localSheetId="0">#REF!</definedName>
    <definedName name="Projektant">#REF!</definedName>
    <definedName name="PSV">#REF!</definedName>
    <definedName name="PSV0">#REF!</definedName>
    <definedName name="QQ" localSheetId="0" hidden="1">{#N/A,#N/A,TRUE,"Krycí list"}</definedName>
    <definedName name="QQ" hidden="1">{#N/A,#N/A,TRUE,"Krycí list"}</definedName>
    <definedName name="QQQ" localSheetId="0" hidden="1">{#N/A,#N/A,TRUE,"Krycí list"}</definedName>
    <definedName name="QQQ" hidden="1">{#N/A,#N/A,TRUE,"Krycí list"}</definedName>
    <definedName name="rekapitulace">#REF!</definedName>
    <definedName name="rozp" localSheetId="0" hidden="1">{#N/A,#N/A,TRUE,"Krycí list"}</definedName>
    <definedName name="rozp" hidden="1">{#N/A,#N/A,TRUE,"Krycí list"}</definedName>
    <definedName name="rozvržení_rozp">#REF!</definedName>
    <definedName name="saboproud" localSheetId="0" hidden="1">{#N/A,#N/A,TRUE,"Krycí list"}</definedName>
    <definedName name="saboproud" hidden="1">{#N/A,#N/A,TRUE,"Krycí list"}</definedName>
    <definedName name="SazbaDPH1">#REF!</definedName>
    <definedName name="SazbaDPH2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pis" localSheetId="0" hidden="1">{#N/A,#N/A,TRUE,"Krycí list"}</definedName>
    <definedName name="soupis" hidden="1">{#N/A,#N/A,TRUE,"Krycí list"}</definedName>
    <definedName name="ssss">#REF!</definedName>
    <definedName name="subslevy">#REF!</definedName>
    <definedName name="sum_kapitoly">'[2]Rekapitulace roz.  vč. kapitol'!#REF!</definedName>
    <definedName name="summary" localSheetId="0" hidden="1">{#N/A,#N/A,TRUE,"Krycí list"}</definedName>
    <definedName name="summary" hidden="1">{#N/A,#N/A,TRUE,"Krycí list"}</definedName>
    <definedName name="sumpok">#REF!</definedName>
    <definedName name="Switchboard" localSheetId="0" hidden="1">{#N/A,#N/A,TRUE,"Krycí list"}</definedName>
    <definedName name="Switchboard" hidden="1">{#N/A,#N/A,TRUE,"Krycí list"}</definedName>
    <definedName name="tab">#REF!</definedName>
    <definedName name="Total_Interest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yp" localSheetId="0">#REF!</definedName>
    <definedName name="Typ">#REF!</definedName>
    <definedName name="v" localSheetId="0">'[2]Rekapitulace roz.  vč. kapitol'!#REF!</definedName>
    <definedName name="v">'[2]Rekapitulace roz.  vč. kapitol'!#REF!</definedName>
    <definedName name="Values_Entered" localSheetId="0">IF(Loan_Amount*Interest_Rate*Loan_Years*Loan_Start&gt;0,1,0)</definedName>
    <definedName name="Values_Entered">IF(Loan_Amount*Interest_Rate*Loan_Years*Loan_Start&gt;0,1,0)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ýpočty">#REF!</definedName>
    <definedName name="vystup">#REF!</definedName>
    <definedName name="vzduchna" localSheetId="0" hidden="1">{#N/A,#N/A,TRUE,"Krycí list"}</definedName>
    <definedName name="vzduchna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ahrnsazby">#REF!</definedName>
    <definedName name="zahrnslevy">#REF!</definedName>
    <definedName name="Zakazka">#REF!</definedName>
    <definedName name="Zaklad22">#REF!</definedName>
    <definedName name="Zaklad5">#REF!</definedName>
    <definedName name="Zhotovit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6" i="21" l="1"/>
  <c r="H51" i="21"/>
  <c r="H50" i="21"/>
  <c r="F41" i="21"/>
  <c r="H41" i="21" s="1"/>
  <c r="F46" i="21" l="1"/>
  <c r="F36" i="21"/>
  <c r="H36" i="21" s="1"/>
  <c r="F31" i="21"/>
  <c r="H31" i="21" s="1"/>
  <c r="F26" i="21"/>
  <c r="H26" i="21" s="1"/>
  <c r="F21" i="21"/>
  <c r="H21" i="21" s="1"/>
  <c r="F14" i="21"/>
  <c r="H14" i="21" s="1"/>
  <c r="H46" i="21" l="1"/>
  <c r="F54" i="21"/>
  <c r="H54" i="21" s="1"/>
  <c r="H53" i="21"/>
  <c r="F9" i="21"/>
  <c r="H9" i="21" s="1"/>
  <c r="H8" i="21" l="1"/>
  <c r="H7" i="21" s="1"/>
  <c r="H57" i="21" s="1"/>
  <c r="H59" i="21" s="1"/>
</calcChain>
</file>

<file path=xl/sharedStrings.xml><?xml version="1.0" encoding="utf-8"?>
<sst xmlns="http://schemas.openxmlformats.org/spreadsheetml/2006/main" count="114" uniqueCount="90">
  <si>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</si>
  <si>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</si>
  <si>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</si>
  <si>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</si>
  <si>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</si>
  <si>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</si>
  <si>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</si>
  <si>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</si>
  <si>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</si>
  <si>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</si>
  <si>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</si>
  <si>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</si>
  <si>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</si>
  <si>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</si>
  <si>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</si>
  <si>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</si>
  <si>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PSV</t>
  </si>
  <si>
    <t>Práce a dodávky PSV</t>
  </si>
  <si>
    <t>Celkem</t>
  </si>
  <si>
    <t>CELKEM</t>
  </si>
  <si>
    <t>Poznámka: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</si>
  <si>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</si>
  <si>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</si>
  <si>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Jednotkové položky zahrnují vedlejší rozpočtové náklady, náklady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</si>
  <si>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</si>
  <si>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%</t>
  </si>
  <si>
    <t>hod</t>
  </si>
  <si>
    <t>HZS</t>
  </si>
  <si>
    <t>kus</t>
  </si>
  <si>
    <t>Ostatní práce a konstrukce</t>
  </si>
  <si>
    <t>790999101 SPC</t>
  </si>
  <si>
    <t>HZS2492</t>
  </si>
  <si>
    <t>Hodinová zúčtovací sazba pomocný dělník PSV</t>
  </si>
  <si>
    <t>790999102 SPC</t>
  </si>
  <si>
    <t>790999103 SPC</t>
  </si>
  <si>
    <t>790999104 SPC</t>
  </si>
  <si>
    <t>790999105 SPC</t>
  </si>
  <si>
    <t>790999106 SPC</t>
  </si>
  <si>
    <t>790999107 SPC</t>
  </si>
  <si>
    <t xml:space="preserve">" Stavební práce a dodávky spojené s provedením funkčního celku 790. " </t>
  </si>
  <si>
    <t>998790202 SPC</t>
  </si>
  <si>
    <t>Přesun hmot pro ostatní výrobky v objektech v do 12 m</t>
  </si>
  <si>
    <t>790999108 SPC</t>
  </si>
  <si>
    <t xml:space="preserve">" Zednická výpomoc, doplňkové práce,kompletace apod. " </t>
  </si>
  <si>
    <t xml:space="preserve">CS ÚRS/TEO 2022 01 </t>
  </si>
  <si>
    <t>CS ÚRS 2022 01</t>
  </si>
  <si>
    <t>" Tabulka je doplněna o vkládací profil pro umístění rozvrhu ve formátu A4. 
Na tabulce je v záhlaví uvedeno číslo místnosti a budova; následuje účel místnosti v české / anglické verzi. 
Číslo a účel místnosti je uvedeno i v Braillově písmě. 
Záhlaví tabulky je provedeno v barevném pruhu. "</t>
  </si>
  <si>
    <t>" V ceně:
 - tabulka z přírodního (stříbrného) eloxovaného hliníku;
 - krycí lišty - hliníkové;
 - krycí fólie tabulky - transparentní, čirá, matná v tl. 1,5 mm (fólie musí umožňovat kotvení do nosného podkladu, vložení kuliček Braillova písma a gravírování otvorů);
 - kotvící prvky - šroubení do hmoždin,
 - nápisy v Braillově písmu místnosti nutné pro orientaci nevidomých;
 - další veškeré nutné prvky ma materiál pro orientační systém a snadnou výměnu informací vložených do tabulky. "</t>
  </si>
  <si>
    <t>" V tabulce umístěn piktogram, který je umístěn v poli pro jména. 
Piktogram jednoduchý a jasně srozumitelný. 
V Braillově písmu zde budou obsaženy tyto informace: 
 - označení budovy a místnosti např. C110);
 - dále název místnosti (např. Kuchyňka). "</t>
  </si>
  <si>
    <t>" V Braillově písmu zde budou obsaženy tyto informace: 
 - označení budovy a místnosti (např. C110); 
 - jméno osoby nebo jiný název dle důležitosti informace (např. Učebna, posluchárna apod.). "</t>
  </si>
  <si>
    <t>" V Braillově písmu zde budou obsaženy tyto informace:
 - označení budovy a místnosti (např. C110)
 - název místnosti (např. Sklad, technické zázemí). 
Místnosti, které nejsou přístupny z veřejných chodeb budou bez informací v Braillově písmě. "</t>
  </si>
  <si>
    <t>" Tabulka pro umístění požárních poplachových směrnic (PPS) - velikost pro vložení formátu A3 na výšku. 
Vložené listy s PPS nejsou součástí dodávky orientačního systému. 
Vedle této tabulky bude umístěna s mezerou 100 mm tabulka s evakuačním plánem. "</t>
  </si>
  <si>
    <t>" Tabulka pro umístění evakuačního plánu - velikost pro vložení formátu A2 na šířku. Vložené listy s evakuačním plánem nejsou součástí dodávky orientačního systému. Vedle této tabulky bude umístěna s mezerou 100 mm tabulka s PPS. "</t>
  </si>
  <si>
    <t>" Rozcestník na chodbě - zobrazuje informaci o pozici jednotlivých místností na chodbě. 
Tabulka je umístěna v pohledově exponované pozici u vstupu do chodby. 
Je tvořena hliníkovým profilem obsahujícícm informace o označení budovy a číslech místností. "</t>
  </si>
  <si>
    <t>" Tabulka pro označení PC laboratoře.
Rozměr: 310×285 mm. "</t>
  </si>
  <si>
    <t>" Tabulka pro označení kanceláří, zasedací místnosti, zabezpečené oblasti.
Rozměr: 215×155 mm. "</t>
  </si>
  <si>
    <t>" 3. NP - m. N03822, N03823"</t>
  </si>
  <si>
    <t>" 3. NP - Zabezpečená oblast - m. N03817 "</t>
  </si>
  <si>
    <t>" 3. NP - Zasedací místnost - m. N03825 "</t>
  </si>
  <si>
    <t>" 3. NP - Kancelář - m. N03818 - N03821, N03826 - N03827, N03829 - N03831."</t>
  </si>
  <si>
    <t>" Tabulka pro označení kuchyňky.
Rozměr 115×155 mm. "</t>
  </si>
  <si>
    <t>" 3. NP - m. N03824 "</t>
  </si>
  <si>
    <t>" Tabulka pro označení místnosti s kopírkou.
Rozměr 115×155 mm. "</t>
  </si>
  <si>
    <t>" Tabulka pro označení rozvodny slaboproudu.
Rozměr 115×62 mm. "</t>
  </si>
  <si>
    <t>" 3. NP - m. N03828 "</t>
  </si>
  <si>
    <t>" Tabulka pro vložení požární poplachové směrnice (PPS).
Rozměr 310×430 mm. "</t>
  </si>
  <si>
    <t>" 3. NP - m. N03832 "</t>
  </si>
  <si>
    <t>" V ceně:
 - tabulka z přírodního (stříbrného) eloxovaného hliníku;
 - krycí lišty - hliníkové;
 - krycí fólie tabulky - transparentní, čirá, matná v tl. 1,5 mm (fólie musí umožňovat kotvení do nosného podkladu a gravírování otvorů);
 - kotvící prvky - šroubení do hmoždin,
 - další veškeré nutné prvky ma materiál pro orientační systém a snadnou výměnu informací vložených do tabulky. "</t>
  </si>
  <si>
    <t>" Tabulka pro vložení evakuačního plánu (EP).
Rozměr 610×430 mm. "</t>
  </si>
  <si>
    <t>" 3. NP - m. N03814, N03832 "</t>
  </si>
  <si>
    <t>sada</t>
  </si>
  <si>
    <t>" - Tabulka pro vložení informací o místnostech "</t>
  </si>
  <si>
    <t>" - Tabulka pro vložení rozcestníku (schématu patra) "</t>
  </si>
  <si>
    <t>8a</t>
  </si>
  <si>
    <t>8b</t>
  </si>
  <si>
    <t>Stavba:   Výstavba a modernizace fakulty informatiky a ústavu výpočetní techniky Masarykovy univerzity - 3. NP–C</t>
  </si>
  <si>
    <t>Objekt:   D.1.6. ORIENTAČNÍ A INFORMAČNÍ SYSTÉM</t>
  </si>
  <si>
    <t>D.1.6. ORIENTAČNÍ A INFORMAČNÍ SYSTÉM</t>
  </si>
  <si>
    <t>D+M Tabulka - "Počítačová laboratoř" - Specifikace dle PD - D.1.6. ORIENTAČNÍ A INFORMAČNÍ SYSTÉM - ISP</t>
  </si>
  <si>
    <t>D+M Tabulka - "Kancelář, Zasedací místnost, Zabezpečená oblast" - Specifikace dle PD - D.1.6. ORIENTAČNÍ A INFORMAČNÍ SYSTÉM - ISM1</t>
  </si>
  <si>
    <t>D+M Tabulka - "Kuchyňka" - Specifikace dle PD - D.1.6. ORIENTAČNÍ A INFORMAČNÍ SYSTÉM - ISM2a</t>
  </si>
  <si>
    <t>D+M Tabulka - "Kopírka" - Specifikace dle PD - D.1.6. ORIENTAČNÍ A INFORMAČNÍ SYSTÉM - ISM2b</t>
  </si>
  <si>
    <t>D+M Tabulka - "Rozvodna SLB" - Specifikace dle PD - D.1.6. ORIENTAČNÍ A INFORMAČNÍ SYSTÉM - ISM3</t>
  </si>
  <si>
    <t>D+M Tabulka - "Evakuační plán" - Specifikace dle PD - D.1.6. ORIENTAČNÍ A INFORMAČNÍ SYSTÉM - ISEP2</t>
  </si>
  <si>
    <t>D+M Tabulka - "Rozcestník" - Specifikace dle PD - D.1.6. ORIENTAČNÍ A INFORMAČNÍ SYSTÉM - ISCH</t>
  </si>
  <si>
    <t>D+M Tabulka - "Požární poplachová směrnice" - Specifikace dle PD - D.1.6. ORIENTAČNÍ A INFORMAČNÍ SYSTÉM - ISEP1</t>
  </si>
  <si>
    <t>" Tabulka pro vložení rozcestníku (schématu patra).
Rozměr 310×220 mm. 
Vložené listy schématu patra nejsou součástí dodávky orientačního systému. 
Tabulka pro vložení informací o místostech na jednotlivé strany.
Rozměr 310×65 mm. "</t>
  </si>
  <si>
    <t>" 3. NP - m. N03815, N03816. "</t>
  </si>
  <si>
    <t>SOUPIS PRACÍ</t>
  </si>
  <si>
    <t>POZNÁMKA: Jednotkové ceny se vepisují do řádku k položce (všechny zeleně podbarvené buňky). 
Výjimku tvoří položky rozagregované na více podpoložek pro lepší nacenění. Tam se cena vepisuje k jednotlivým podpoložkám (rovněž zeleně podbarvené buňky). Celková jednotková cena je pak vypočtena na základě jednotlivých cen podpoložek.
Celková cena se automaticky vyplní také v souhrnném soupisu prací ("TO-517 DPS - 3. NP-C - OaIS - SOUHRN - SP")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</si>
</sst>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;\-#,##0.000"/>
    <numFmt numFmtId="165" formatCode="#,##0_ ;\-#,##0\ "/>
    <numFmt numFmtId="166" formatCode="#,##0.00_ ;\-#,##0.00\ 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sz val="8"/>
      <color indexed="12"/>
      <name val="Arial CE"/>
      <family val="2"/>
      <charset val="238"/>
    </font>
    <font>
      <sz val="8"/>
      <color indexed="18"/>
      <name val="Arial CE"/>
      <family val="2"/>
      <charset val="238"/>
    </font>
    <font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8"/>
      <color theme="1"/>
      <name val="Trebuchet MS"/>
      <family val="2"/>
    </font>
    <font>
      <b/>
      <u/>
      <sz val="8"/>
      <color indexed="10"/>
      <name val="Arial CE"/>
      <family val="2"/>
      <charset val="238"/>
    </font>
    <font>
      <sz val="8"/>
      <name val="MS Sans Serif"/>
      <family val="2"/>
    </font>
    <font>
      <sz val="11"/>
      <color theme="1"/>
      <name val="Calibri"/>
      <family val="2"/>
      <scheme val="minor"/>
    </font>
    <font>
      <sz val="8"/>
      <color indexed="10"/>
      <name val="MS Sans Serif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b/>
      <sz val="12"/>
      <color rgb="FFFF0000"/>
      <name val="MS Sans Serif"/>
      <family val="2"/>
      <charset val="238"/>
    </font>
    <font>
      <b/>
      <sz val="18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name val="Arial CE"/>
      <family val="2"/>
    </font>
    <font>
      <sz val="8"/>
      <color rgb="FF0000FF"/>
      <name val="Arial CE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Arial CE"/>
      <family val="2"/>
      <charset val="238"/>
    </font>
    <font>
      <sz val="9"/>
      <color rgb="FFFF0000"/>
      <name val="MS Sans Serif"/>
      <charset val="238"/>
    </font>
    <font>
      <sz val="10"/>
      <name val="MS Sans Serif"/>
      <family val="2"/>
      <charset val="238"/>
    </font>
    <font>
      <b/>
      <sz val="14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8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4">
    <xf numFmtId="0" fontId="0" fillId="0" borderId="0"/>
    <xf numFmtId="0" fontId="10" fillId="0" borderId="0"/>
    <xf numFmtId="0" fontId="9" fillId="0" borderId="0" applyAlignment="0">
      <alignment vertical="top" wrapText="1"/>
      <protection locked="0"/>
    </xf>
    <xf numFmtId="0" fontId="12" fillId="0" borderId="0" applyFill="0" applyBorder="0" applyProtection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5" fillId="0" borderId="0"/>
    <xf numFmtId="0" fontId="9" fillId="0" borderId="0" applyAlignment="0">
      <alignment vertical="top" wrapText="1"/>
      <protection locked="0"/>
    </xf>
    <xf numFmtId="0" fontId="14" fillId="0" borderId="0"/>
    <xf numFmtId="0" fontId="15" fillId="0" borderId="0" applyFont="0" applyFill="0" applyBorder="0" applyAlignment="0" applyProtection="0"/>
    <xf numFmtId="0" fontId="13" fillId="0" borderId="0"/>
    <xf numFmtId="0" fontId="16" fillId="0" borderId="0"/>
    <xf numFmtId="0" fontId="10" fillId="0" borderId="0"/>
    <xf numFmtId="0" fontId="9" fillId="0" borderId="0" applyAlignment="0">
      <alignment vertical="top" wrapText="1"/>
      <protection locked="0"/>
    </xf>
    <xf numFmtId="0" fontId="10" fillId="0" borderId="0"/>
    <xf numFmtId="0" fontId="18" fillId="0" borderId="0" applyAlignment="0">
      <alignment vertical="top" wrapText="1"/>
      <protection locked="0"/>
    </xf>
    <xf numFmtId="0" fontId="16" fillId="0" borderId="0"/>
    <xf numFmtId="0" fontId="19" fillId="0" borderId="0"/>
    <xf numFmtId="0" fontId="9" fillId="0" borderId="0" applyAlignment="0">
      <alignment vertical="top" wrapText="1"/>
      <protection locked="0"/>
    </xf>
    <xf numFmtId="0" fontId="23" fillId="0" borderId="0" applyNumberFormat="0" applyFill="0" applyBorder="0" applyAlignment="0" applyProtection="0"/>
    <xf numFmtId="0" fontId="19" fillId="0" borderId="0"/>
  </cellStyleXfs>
  <cellXfs count="101">
    <xf numFmtId="0" fontId="0" fillId="0" borderId="0" xfId="0"/>
    <xf numFmtId="0" fontId="2" fillId="0" borderId="0" xfId="10" applyFont="1" applyAlignment="1" applyProtection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37" fontId="4" fillId="2" borderId="0" xfId="2" applyNumberFormat="1" applyFont="1" applyFill="1" applyAlignment="1" applyProtection="1">
      <alignment horizontal="right"/>
    </xf>
    <xf numFmtId="0" fontId="4" fillId="2" borderId="0" xfId="2" applyFont="1" applyFill="1" applyAlignment="1" applyProtection="1">
      <alignment horizontal="left" wrapText="1"/>
    </xf>
    <xf numFmtId="164" fontId="4" fillId="2" borderId="0" xfId="2" applyNumberFormat="1" applyFont="1" applyFill="1" applyAlignment="1" applyProtection="1">
      <alignment horizontal="right"/>
    </xf>
    <xf numFmtId="39" fontId="4" fillId="2" borderId="0" xfId="2" applyNumberFormat="1" applyFont="1" applyFill="1" applyAlignment="1" applyProtection="1">
      <alignment horizontal="right"/>
    </xf>
    <xf numFmtId="0" fontId="9" fillId="2" borderId="0" xfId="2" applyFill="1" applyAlignment="1" applyProtection="1">
      <alignment horizontal="left" vertical="top"/>
    </xf>
    <xf numFmtId="0" fontId="24" fillId="0" borderId="0" xfId="2" applyFont="1" applyAlignment="1" applyProtection="1">
      <alignment horizontal="left" vertical="top"/>
    </xf>
    <xf numFmtId="0" fontId="9" fillId="0" borderId="0" xfId="2" applyAlignment="1" applyProtection="1">
      <alignment horizontal="left" vertical="top"/>
    </xf>
    <xf numFmtId="37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left" wrapText="1"/>
    </xf>
    <xf numFmtId="2" fontId="4" fillId="2" borderId="2" xfId="0" applyNumberFormat="1" applyFont="1" applyFill="1" applyBorder="1" applyAlignment="1">
      <alignment horizontal="right"/>
    </xf>
    <xf numFmtId="39" fontId="4" fillId="2" borderId="2" xfId="0" applyNumberFormat="1" applyFont="1" applyFill="1" applyBorder="1" applyAlignment="1">
      <alignment horizontal="right"/>
    </xf>
    <xf numFmtId="0" fontId="20" fillId="2" borderId="2" xfId="0" applyFont="1" applyFill="1" applyBorder="1" applyAlignment="1">
      <alignment horizontal="right"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left" vertical="top"/>
    </xf>
    <xf numFmtId="37" fontId="5" fillId="0" borderId="2" xfId="0" applyNumberFormat="1" applyFont="1" applyBorder="1" applyAlignment="1">
      <alignment horizontal="right"/>
    </xf>
    <xf numFmtId="49" fontId="5" fillId="0" borderId="2" xfId="0" applyNumberFormat="1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2" fontId="5" fillId="0" borderId="2" xfId="0" applyNumberFormat="1" applyFont="1" applyBorder="1" applyAlignment="1">
      <alignment horizontal="right"/>
    </xf>
    <xf numFmtId="39" fontId="5" fillId="0" borderId="2" xfId="0" applyNumberFormat="1" applyFont="1" applyBorder="1" applyAlignment="1">
      <alignment horizontal="right"/>
    </xf>
    <xf numFmtId="39" fontId="5" fillId="0" borderId="2" xfId="0" applyNumberFormat="1" applyFont="1" applyBorder="1" applyAlignment="1">
      <alignment horizontal="center"/>
    </xf>
    <xf numFmtId="0" fontId="31" fillId="0" borderId="0" xfId="2" applyFont="1" applyAlignment="1" applyProtection="1">
      <alignment horizontal="left" vertical="center"/>
    </xf>
    <xf numFmtId="0" fontId="23" fillId="0" borderId="0" xfId="22" applyFill="1" applyAlignment="1" applyProtection="1">
      <alignment horizontal="left" vertical="center"/>
    </xf>
    <xf numFmtId="165" fontId="5" fillId="0" borderId="2" xfId="16" applyNumberFormat="1" applyFont="1" applyBorder="1" applyAlignment="1" applyProtection="1">
      <alignment horizontal="right"/>
    </xf>
    <xf numFmtId="0" fontId="28" fillId="0" borderId="2" xfId="0" applyFont="1" applyBorder="1" applyAlignment="1">
      <alignment horizontal="left" wrapText="1"/>
    </xf>
    <xf numFmtId="2" fontId="5" fillId="0" borderId="2" xfId="0" applyNumberFormat="1" applyFont="1" applyBorder="1"/>
    <xf numFmtId="166" fontId="5" fillId="0" borderId="2" xfId="0" applyNumberFormat="1" applyFont="1" applyBorder="1" applyAlignment="1">
      <alignment horizontal="right"/>
    </xf>
    <xf numFmtId="0" fontId="28" fillId="0" borderId="2" xfId="0" applyFont="1" applyBorder="1" applyAlignment="1">
      <alignment horizontal="left" vertical="center" wrapText="1"/>
    </xf>
    <xf numFmtId="0" fontId="21" fillId="0" borderId="0" xfId="0" applyFont="1"/>
    <xf numFmtId="49" fontId="7" fillId="0" borderId="2" xfId="0" applyNumberFormat="1" applyFont="1" applyBorder="1" applyAlignment="1">
      <alignment horizontal="right"/>
    </xf>
    <xf numFmtId="0" fontId="7" fillId="0" borderId="2" xfId="0" applyFont="1" applyBorder="1" applyAlignment="1">
      <alignment horizontal="left" wrapText="1"/>
    </xf>
    <xf numFmtId="2" fontId="7" fillId="0" borderId="2" xfId="0" applyNumberFormat="1" applyFont="1" applyBorder="1" applyAlignment="1">
      <alignment horizontal="right"/>
    </xf>
    <xf numFmtId="4" fontId="5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left" vertical="top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7" fillId="0" borderId="2" xfId="0" applyNumberFormat="1" applyFont="1" applyBorder="1" applyAlignment="1">
      <alignment horizontal="right"/>
    </xf>
    <xf numFmtId="0" fontId="7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top"/>
    </xf>
    <xf numFmtId="0" fontId="32" fillId="0" borderId="0" xfId="2" applyFont="1" applyAlignment="1" applyProtection="1">
      <alignment horizontal="left" vertical="center"/>
    </xf>
    <xf numFmtId="0" fontId="23" fillId="0" borderId="0" xfId="22" applyFill="1" applyAlignment="1" applyProtection="1">
      <alignment horizontal="left" vertical="top"/>
    </xf>
    <xf numFmtId="0" fontId="23" fillId="0" borderId="0" xfId="22" applyFill="1" applyProtection="1"/>
    <xf numFmtId="0" fontId="33" fillId="0" borderId="0" xfId="0" applyFont="1" applyAlignment="1">
      <alignment horizontal="left" vertical="top"/>
    </xf>
    <xf numFmtId="165" fontId="5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/>
    </xf>
    <xf numFmtId="0" fontId="21" fillId="0" borderId="0" xfId="0" applyFont="1" applyAlignment="1">
      <alignment horizontal="left" vertical="top"/>
    </xf>
    <xf numFmtId="37" fontId="7" fillId="0" borderId="2" xfId="0" applyNumberFormat="1" applyFont="1" applyBorder="1" applyAlignment="1">
      <alignment horizontal="right"/>
    </xf>
    <xf numFmtId="39" fontId="7" fillId="0" borderId="2" xfId="0" applyNumberFormat="1" applyFont="1" applyBorder="1" applyAlignment="1">
      <alignment horizontal="right"/>
    </xf>
    <xf numFmtId="0" fontId="23" fillId="0" borderId="0" xfId="22" applyFill="1" applyAlignment="1" applyProtection="1">
      <alignment vertic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21" fillId="0" borderId="0" xfId="0" applyFont="1" applyAlignment="1">
      <alignment vertical="top"/>
    </xf>
    <xf numFmtId="0" fontId="0" fillId="0" borderId="0" xfId="0" applyAlignment="1">
      <alignment vertical="top"/>
    </xf>
    <xf numFmtId="37" fontId="27" fillId="0" borderId="2" xfId="0" applyNumberFormat="1" applyFont="1" applyBorder="1" applyAlignment="1">
      <alignment horizontal="right"/>
    </xf>
    <xf numFmtId="0" fontId="27" fillId="0" borderId="2" xfId="0" applyFont="1" applyBorder="1" applyAlignment="1">
      <alignment horizontal="left" wrapText="1"/>
    </xf>
    <xf numFmtId="2" fontId="27" fillId="0" borderId="2" xfId="0" applyNumberFormat="1" applyFont="1" applyBorder="1" applyAlignment="1">
      <alignment horizontal="right"/>
    </xf>
    <xf numFmtId="39" fontId="27" fillId="0" borderId="2" xfId="0" applyNumberFormat="1" applyFont="1" applyBorder="1" applyAlignment="1">
      <alignment horizontal="right"/>
    </xf>
    <xf numFmtId="39" fontId="34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left" vertical="center"/>
    </xf>
    <xf numFmtId="1" fontId="5" fillId="0" borderId="2" xfId="0" applyNumberFormat="1" applyFont="1" applyBorder="1" applyAlignment="1">
      <alignment horizontal="right"/>
    </xf>
    <xf numFmtId="37" fontId="17" fillId="0" borderId="0" xfId="0" applyNumberFormat="1" applyFont="1" applyAlignment="1">
      <alignment horizontal="right"/>
    </xf>
    <xf numFmtId="0" fontId="17" fillId="0" borderId="0" xfId="0" applyFont="1" applyAlignment="1">
      <alignment horizontal="left" wrapText="1"/>
    </xf>
    <xf numFmtId="164" fontId="17" fillId="0" borderId="0" xfId="0" applyNumberFormat="1" applyFont="1" applyAlignment="1">
      <alignment horizontal="right"/>
    </xf>
    <xf numFmtId="166" fontId="17" fillId="0" borderId="0" xfId="0" applyNumberFormat="1" applyFont="1" applyAlignment="1">
      <alignment horizontal="right"/>
    </xf>
    <xf numFmtId="37" fontId="0" fillId="0" borderId="0" xfId="0" applyNumberFormat="1" applyAlignment="1">
      <alignment horizontal="right" vertical="top"/>
    </xf>
    <xf numFmtId="0" fontId="0" fillId="0" borderId="0" xfId="0" applyAlignment="1">
      <alignment horizontal="left" vertical="top" wrapText="1"/>
    </xf>
    <xf numFmtId="164" fontId="0" fillId="0" borderId="0" xfId="0" applyNumberFormat="1" applyAlignment="1">
      <alignment horizontal="right" vertical="top"/>
    </xf>
    <xf numFmtId="166" fontId="0" fillId="0" borderId="0" xfId="0" applyNumberFormat="1" applyAlignment="1">
      <alignment horizontal="right" vertical="top"/>
    </xf>
    <xf numFmtId="0" fontId="4" fillId="0" borderId="3" xfId="0" applyFont="1" applyBorder="1" applyAlignment="1">
      <alignment horizontal="left"/>
    </xf>
    <xf numFmtId="0" fontId="8" fillId="0" borderId="4" xfId="0" applyFont="1" applyBorder="1" applyAlignment="1">
      <alignment horizontal="center"/>
    </xf>
    <xf numFmtId="164" fontId="8" fillId="0" borderId="4" xfId="0" applyNumberFormat="1" applyFont="1" applyBorder="1" applyAlignment="1">
      <alignment horizontal="right"/>
    </xf>
    <xf numFmtId="166" fontId="8" fillId="0" borderId="4" xfId="0" applyNumberFormat="1" applyFont="1" applyBorder="1" applyAlignment="1">
      <alignment horizontal="right"/>
    </xf>
    <xf numFmtId="166" fontId="4" fillId="0" borderId="1" xfId="0" applyNumberFormat="1" applyFont="1" applyBorder="1" applyAlignment="1">
      <alignment horizontal="right"/>
    </xf>
    <xf numFmtId="0" fontId="11" fillId="0" borderId="0" xfId="1" applyFont="1" applyAlignment="1">
      <alignment vertical="center"/>
    </xf>
    <xf numFmtId="49" fontId="11" fillId="0" borderId="0" xfId="1" applyNumberFormat="1" applyFont="1" applyAlignment="1">
      <alignment vertical="center"/>
    </xf>
    <xf numFmtId="39" fontId="5" fillId="0" borderId="0" xfId="0" applyNumberFormat="1" applyFont="1" applyAlignment="1">
      <alignment horizontal="center"/>
    </xf>
    <xf numFmtId="39" fontId="5" fillId="0" borderId="0" xfId="0" applyNumberFormat="1" applyFont="1" applyAlignment="1">
      <alignment horizontal="right"/>
    </xf>
    <xf numFmtId="0" fontId="11" fillId="0" borderId="0" xfId="1" applyFont="1" applyAlignment="1">
      <alignment horizontal="center" vertical="center" wrapText="1"/>
    </xf>
    <xf numFmtId="39" fontId="0" fillId="0" borderId="0" xfId="0" applyNumberFormat="1" applyAlignment="1">
      <alignment horizontal="right" vertical="top"/>
    </xf>
    <xf numFmtId="39" fontId="5" fillId="3" borderId="2" xfId="0" applyNumberFormat="1" applyFont="1" applyFill="1" applyBorder="1" applyAlignment="1" applyProtection="1">
      <alignment horizontal="right"/>
      <protection locked="0"/>
    </xf>
    <xf numFmtId="39" fontId="7" fillId="3" borderId="2" xfId="0" applyNumberFormat="1" applyFont="1" applyFill="1" applyBorder="1" applyAlignment="1" applyProtection="1">
      <alignment horizontal="right"/>
      <protection locked="0"/>
    </xf>
    <xf numFmtId="0" fontId="35" fillId="4" borderId="0" xfId="17" applyFont="1" applyFill="1" applyAlignment="1">
      <alignment horizontal="left" vertical="center" wrapText="1"/>
    </xf>
    <xf numFmtId="0" fontId="11" fillId="0" borderId="0" xfId="1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4" fillId="0" borderId="0" xfId="2" applyFont="1" applyAlignment="1" applyProtection="1">
      <alignment horizontal="left" wrapText="1"/>
    </xf>
    <xf numFmtId="0" fontId="0" fillId="0" borderId="0" xfId="0" applyAlignment="1">
      <alignment horizontal="left" wrapText="1"/>
    </xf>
    <xf numFmtId="37" fontId="4" fillId="0" borderId="3" xfId="0" applyNumberFormat="1" applyFont="1" applyBorder="1" applyAlignment="1">
      <alignment horizontal="center"/>
    </xf>
    <xf numFmtId="37" fontId="4" fillId="0" borderId="4" xfId="0" applyNumberFormat="1" applyFont="1" applyBorder="1" applyAlignment="1">
      <alignment horizontal="center"/>
    </xf>
    <xf numFmtId="37" fontId="4" fillId="0" borderId="5" xfId="0" applyNumberFormat="1" applyFont="1" applyBorder="1" applyAlignment="1">
      <alignment horizontal="center"/>
    </xf>
    <xf numFmtId="0" fontId="11" fillId="0" borderId="0" xfId="17" applyFont="1" applyAlignment="1">
      <alignment vertical="center" wrapText="1"/>
    </xf>
    <xf numFmtId="0" fontId="0" fillId="0" borderId="0" xfId="0" applyAlignment="1">
      <alignment vertical="center" wrapText="1"/>
    </xf>
    <xf numFmtId="0" fontId="9" fillId="0" borderId="0" xfId="2" applyAlignment="1" applyProtection="1">
      <alignment vertical="center" wrapText="1"/>
    </xf>
  </cellXfs>
  <cellStyles count="24">
    <cellStyle name="Hypertextový odkaz" xfId="22" builtinId="8"/>
    <cellStyle name="Normal_Power Voltage Bill 08.06" xfId="3" xr:uid="{00000000-0005-0000-0000-000000000000}"/>
    <cellStyle name="Normale_Complete_official_price_list_2007CZ" xfId="4" xr:uid="{00000000-0005-0000-0000-000001000000}"/>
    <cellStyle name="Normální" xfId="0" builtinId="0"/>
    <cellStyle name="Normální 10" xfId="5" xr:uid="{00000000-0005-0000-0000-000003000000}"/>
    <cellStyle name="Normální 13" xfId="19" xr:uid="{00000000-0005-0000-0000-000004000000}"/>
    <cellStyle name="Normální 2" xfId="2" xr:uid="{00000000-0005-0000-0000-000005000000}"/>
    <cellStyle name="Normální 2 2" xfId="21" xr:uid="{8F6CE2AE-A82A-4C81-BAE0-A4B8F13A00D2}"/>
    <cellStyle name="Normální 3" xfId="6" xr:uid="{00000000-0005-0000-0000-000006000000}"/>
    <cellStyle name="Normální 3 2" xfId="15" xr:uid="{00000000-0005-0000-0000-000007000000}"/>
    <cellStyle name="Normální 4" xfId="7" xr:uid="{00000000-0005-0000-0000-000008000000}"/>
    <cellStyle name="Normální 5" xfId="8" xr:uid="{00000000-0005-0000-0000-000009000000}"/>
    <cellStyle name="Normální 6" xfId="9" xr:uid="{00000000-0005-0000-0000-00000A000000}"/>
    <cellStyle name="Normální 7" xfId="10" xr:uid="{00000000-0005-0000-0000-00000B000000}"/>
    <cellStyle name="Normální 8" xfId="14" xr:uid="{00000000-0005-0000-0000-00000C000000}"/>
    <cellStyle name="Normální 9" xfId="20" xr:uid="{00000000-0005-0000-0000-00000D000000}"/>
    <cellStyle name="normální 9 5" xfId="18" xr:uid="{00000000-0005-0000-0000-00000E000000}"/>
    <cellStyle name="Normální 9 6" xfId="23" xr:uid="{C501EA9E-4D8A-4044-A0ED-F80390061552}"/>
    <cellStyle name="normální_2014-02-21 D.1.1. ASR - BP a NS" xfId="16" xr:uid="{00000000-0005-0000-0000-00000F000000}"/>
    <cellStyle name="normální_POL.XLS" xfId="1" xr:uid="{00000000-0005-0000-0000-000010000000}"/>
    <cellStyle name="normální_POL.XLS 2" xfId="17" xr:uid="{00000000-0005-0000-0000-000011000000}"/>
    <cellStyle name="Styl 1" xfId="11" xr:uid="{00000000-0005-0000-0000-000012000000}"/>
    <cellStyle name="Währung" xfId="12" xr:uid="{00000000-0005-0000-0000-000013000000}"/>
    <cellStyle name="標準_IPS alpha BOQ ME forms detail_Mechanical_El." xfId="13" xr:uid="{00000000-0005-0000-0000-000014000000}"/>
  </cellStyles>
  <dxfs count="0"/>
  <tableStyles count="0" defaultTableStyle="TableStyleMedium2" defaultPivotStyle="PivotStyleMedium9"/>
  <colors>
    <mruColors>
      <color rgb="FF66FF33"/>
      <color rgb="FF0000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49%20Mesto%20Bilovec/01%20Nastavba%20domu%20c.488/4%20-%20PD/7%20-%20DPS/ROZPOCET/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8B280-C45D-47F1-8C2F-588B0BC7CAE4}">
  <sheetPr>
    <pageSetUpPr fitToPage="1"/>
  </sheetPr>
  <dimension ref="A1:U66"/>
  <sheetViews>
    <sheetView tabSelected="1" zoomScaleNormal="100" workbookViewId="0">
      <selection activeCell="G9" sqref="G9"/>
    </sheetView>
  </sheetViews>
  <sheetFormatPr defaultRowHeight="14.4"/>
  <cols>
    <col min="1" max="1" width="4.109375" style="73" customWidth="1"/>
    <col min="2" max="2" width="4.33203125" style="74" customWidth="1"/>
    <col min="3" max="3" width="14.44140625" style="74" customWidth="1"/>
    <col min="4" max="4" width="61.109375" style="74" customWidth="1"/>
    <col min="5" max="5" width="6.6640625" style="74" customWidth="1"/>
    <col min="6" max="6" width="8.6640625" style="75" customWidth="1"/>
    <col min="7" max="7" width="11.6640625" style="87" customWidth="1"/>
    <col min="8" max="8" width="15.6640625" style="87" customWidth="1"/>
    <col min="9" max="9" width="17.33203125" style="3" customWidth="1"/>
    <col min="10" max="10" width="13.33203125" customWidth="1"/>
    <col min="11" max="11" width="9.44140625" bestFit="1" customWidth="1"/>
  </cols>
  <sheetData>
    <row r="1" spans="1:21" ht="17.399999999999999">
      <c r="A1" s="1" t="s">
        <v>88</v>
      </c>
      <c r="B1" s="2"/>
      <c r="C1" s="2"/>
      <c r="D1" s="2"/>
      <c r="E1" s="2"/>
      <c r="F1" s="2"/>
      <c r="G1" s="2"/>
      <c r="H1" s="2"/>
    </row>
    <row r="2" spans="1:21" ht="15" customHeight="1">
      <c r="A2" s="93" t="s">
        <v>75</v>
      </c>
      <c r="B2" s="94"/>
      <c r="C2" s="94"/>
      <c r="D2" s="94"/>
      <c r="E2" s="94"/>
      <c r="F2" s="94"/>
      <c r="G2" s="94"/>
      <c r="H2" s="94"/>
      <c r="I2" s="94"/>
    </row>
    <row r="3" spans="1:21" ht="13.5" customHeight="1">
      <c r="A3" s="4" t="s">
        <v>76</v>
      </c>
      <c r="B3" s="5"/>
      <c r="C3" s="5"/>
      <c r="D3" s="5"/>
      <c r="E3" s="5"/>
      <c r="F3" s="2"/>
      <c r="G3" s="2"/>
      <c r="H3" s="3"/>
    </row>
    <row r="4" spans="1:21">
      <c r="A4" s="2"/>
      <c r="B4" s="2"/>
      <c r="C4" s="2"/>
      <c r="D4" s="2"/>
      <c r="E4" s="2"/>
      <c r="F4" s="2"/>
      <c r="G4" s="2"/>
      <c r="H4" s="2"/>
    </row>
    <row r="5" spans="1:21" ht="20.39999999999999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5</v>
      </c>
      <c r="G5" s="6" t="s">
        <v>6</v>
      </c>
      <c r="H5" s="6" t="s">
        <v>7</v>
      </c>
      <c r="I5" s="6" t="s">
        <v>8</v>
      </c>
    </row>
    <row r="6" spans="1:21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6" t="s">
        <v>15</v>
      </c>
      <c r="H6" s="6">
        <v>8</v>
      </c>
      <c r="I6" s="6">
        <v>9</v>
      </c>
    </row>
    <row r="7" spans="1:21" s="13" customFormat="1" ht="21" customHeight="1">
      <c r="A7" s="7"/>
      <c r="B7" s="8"/>
      <c r="C7" s="8" t="s">
        <v>16</v>
      </c>
      <c r="D7" s="8" t="s">
        <v>17</v>
      </c>
      <c r="E7" s="8"/>
      <c r="F7" s="9"/>
      <c r="G7" s="10"/>
      <c r="H7" s="10">
        <f>H8</f>
        <v>0</v>
      </c>
      <c r="I7" s="11"/>
      <c r="J7" s="12"/>
      <c r="K7" s="12"/>
      <c r="L7" s="12"/>
      <c r="M7" s="12"/>
    </row>
    <row r="8" spans="1:21" s="3" customFormat="1" ht="13.5" customHeight="1">
      <c r="A8" s="14"/>
      <c r="B8" s="15"/>
      <c r="C8" s="16">
        <v>790</v>
      </c>
      <c r="D8" s="16" t="s">
        <v>29</v>
      </c>
      <c r="E8" s="16"/>
      <c r="F8" s="17"/>
      <c r="G8" s="18"/>
      <c r="H8" s="18">
        <f>SUM(H9:H49,H52:H56)</f>
        <v>0</v>
      </c>
      <c r="I8" s="19"/>
      <c r="J8" s="20"/>
      <c r="K8" s="21"/>
      <c r="L8" s="21"/>
      <c r="M8" s="21"/>
    </row>
    <row r="9" spans="1:21" s="13" customFormat="1" ht="27" customHeight="1">
      <c r="A9" s="22">
        <v>1</v>
      </c>
      <c r="B9" s="23">
        <v>790</v>
      </c>
      <c r="C9" s="24" t="s">
        <v>30</v>
      </c>
      <c r="D9" s="24" t="s">
        <v>78</v>
      </c>
      <c r="E9" s="24" t="s">
        <v>28</v>
      </c>
      <c r="F9" s="25">
        <f>SUM(F12)</f>
        <v>2</v>
      </c>
      <c r="G9" s="88"/>
      <c r="H9" s="26">
        <f>F9*G9</f>
        <v>0</v>
      </c>
      <c r="I9" s="27" t="s">
        <v>44</v>
      </c>
      <c r="J9" s="28"/>
      <c r="M9" s="29"/>
    </row>
    <row r="10" spans="1:21" ht="27" customHeight="1">
      <c r="A10" s="30"/>
      <c r="B10" s="24"/>
      <c r="C10" s="24"/>
      <c r="D10" s="31" t="s">
        <v>54</v>
      </c>
      <c r="E10" s="24"/>
      <c r="F10" s="32"/>
      <c r="G10" s="33"/>
      <c r="H10" s="33"/>
      <c r="I10" s="27"/>
    </row>
    <row r="11" spans="1:21" ht="67.5" customHeight="1">
      <c r="A11" s="30"/>
      <c r="B11" s="24"/>
      <c r="C11" s="24"/>
      <c r="D11" s="34" t="s">
        <v>46</v>
      </c>
      <c r="E11" s="24"/>
      <c r="F11" s="32"/>
      <c r="G11" s="33"/>
      <c r="H11" s="33"/>
      <c r="I11" s="27"/>
      <c r="J11" s="35"/>
    </row>
    <row r="12" spans="1:21" s="40" customFormat="1" ht="13.5" customHeight="1">
      <c r="A12" s="36"/>
      <c r="B12" s="37"/>
      <c r="C12" s="37"/>
      <c r="D12" s="31" t="s">
        <v>56</v>
      </c>
      <c r="E12" s="24"/>
      <c r="F12" s="38">
        <v>2</v>
      </c>
      <c r="G12" s="39"/>
      <c r="H12" s="39"/>
      <c r="I12" s="27"/>
      <c r="K12" s="41"/>
      <c r="L12" s="42"/>
      <c r="M12" s="43"/>
      <c r="N12" s="43"/>
      <c r="O12" s="43"/>
      <c r="P12" s="43"/>
      <c r="Q12" s="43"/>
      <c r="R12" s="43"/>
      <c r="S12" s="43"/>
      <c r="T12" s="43"/>
      <c r="U12" s="43"/>
    </row>
    <row r="13" spans="1:21" ht="108" customHeight="1">
      <c r="A13" s="44"/>
      <c r="B13" s="37"/>
      <c r="C13" s="37"/>
      <c r="D13" s="45" t="s">
        <v>47</v>
      </c>
      <c r="E13" s="37"/>
      <c r="F13" s="38"/>
      <c r="G13" s="33"/>
      <c r="H13" s="33"/>
      <c r="I13" s="46"/>
    </row>
    <row r="14" spans="1:21" s="13" customFormat="1" ht="27" customHeight="1">
      <c r="A14" s="22">
        <v>2</v>
      </c>
      <c r="B14" s="23">
        <v>790</v>
      </c>
      <c r="C14" s="24" t="s">
        <v>33</v>
      </c>
      <c r="D14" s="24" t="s">
        <v>79</v>
      </c>
      <c r="E14" s="24" t="s">
        <v>28</v>
      </c>
      <c r="F14" s="25">
        <f>SUM(F17:F19)</f>
        <v>11</v>
      </c>
      <c r="G14" s="88"/>
      <c r="H14" s="26">
        <f>F14*G14</f>
        <v>0</v>
      </c>
      <c r="I14" s="27" t="s">
        <v>44</v>
      </c>
      <c r="J14" s="28"/>
      <c r="N14" s="47"/>
    </row>
    <row r="15" spans="1:21" ht="27" customHeight="1">
      <c r="A15" s="30"/>
      <c r="B15" s="24"/>
      <c r="C15" s="24"/>
      <c r="D15" s="31" t="s">
        <v>55</v>
      </c>
      <c r="E15" s="24"/>
      <c r="F15" s="32"/>
      <c r="G15" s="33"/>
      <c r="H15" s="33"/>
      <c r="I15" s="27"/>
      <c r="J15" s="48"/>
    </row>
    <row r="16" spans="1:21" ht="54" customHeight="1">
      <c r="A16" s="30"/>
      <c r="B16" s="24"/>
      <c r="C16" s="24"/>
      <c r="D16" s="34" t="s">
        <v>49</v>
      </c>
      <c r="E16" s="24"/>
      <c r="F16" s="32"/>
      <c r="G16" s="33"/>
      <c r="H16" s="33"/>
      <c r="I16" s="27"/>
      <c r="J16" s="35"/>
    </row>
    <row r="17" spans="1:21" s="40" customFormat="1" ht="13.5" customHeight="1">
      <c r="A17" s="36"/>
      <c r="B17" s="37"/>
      <c r="C17" s="37"/>
      <c r="D17" s="31" t="s">
        <v>59</v>
      </c>
      <c r="E17" s="24"/>
      <c r="F17" s="38">
        <v>9</v>
      </c>
      <c r="G17" s="39"/>
      <c r="H17" s="39"/>
      <c r="I17" s="27"/>
      <c r="K17" s="41"/>
      <c r="L17" s="42"/>
      <c r="M17" s="43"/>
      <c r="N17" s="43"/>
      <c r="O17" s="43"/>
      <c r="P17" s="43"/>
      <c r="Q17" s="43"/>
      <c r="R17" s="43"/>
      <c r="S17" s="43"/>
      <c r="T17" s="43"/>
      <c r="U17" s="43"/>
    </row>
    <row r="18" spans="1:21" s="40" customFormat="1" ht="13.5" customHeight="1">
      <c r="A18" s="36"/>
      <c r="B18" s="37"/>
      <c r="C18" s="37"/>
      <c r="D18" s="31" t="s">
        <v>57</v>
      </c>
      <c r="E18" s="24"/>
      <c r="F18" s="38">
        <v>1</v>
      </c>
      <c r="G18" s="39"/>
      <c r="H18" s="39"/>
      <c r="I18" s="27"/>
      <c r="K18" s="41"/>
      <c r="L18" s="42"/>
      <c r="M18" s="43"/>
      <c r="N18" s="43"/>
      <c r="O18" s="43"/>
      <c r="P18" s="43"/>
      <c r="Q18" s="43"/>
      <c r="R18" s="43"/>
      <c r="S18" s="43"/>
      <c r="T18" s="43"/>
      <c r="U18" s="43"/>
    </row>
    <row r="19" spans="1:21" s="40" customFormat="1" ht="13.5" customHeight="1">
      <c r="A19" s="36"/>
      <c r="B19" s="37"/>
      <c r="C19" s="37"/>
      <c r="D19" s="31" t="s">
        <v>58</v>
      </c>
      <c r="E19" s="24"/>
      <c r="F19" s="38">
        <v>1</v>
      </c>
      <c r="G19" s="39"/>
      <c r="H19" s="39"/>
      <c r="I19" s="27"/>
      <c r="K19" s="41"/>
      <c r="L19" s="42"/>
      <c r="M19" s="43"/>
      <c r="N19" s="43"/>
      <c r="O19" s="43"/>
      <c r="P19" s="43"/>
      <c r="Q19" s="43"/>
      <c r="R19" s="43"/>
      <c r="S19" s="43"/>
      <c r="T19" s="43"/>
      <c r="U19" s="43"/>
    </row>
    <row r="20" spans="1:21" ht="108" customHeight="1">
      <c r="A20" s="44"/>
      <c r="B20" s="37"/>
      <c r="C20" s="37"/>
      <c r="D20" s="45" t="s">
        <v>47</v>
      </c>
      <c r="E20" s="37"/>
      <c r="F20" s="38"/>
      <c r="G20" s="33"/>
      <c r="H20" s="33"/>
      <c r="I20" s="46"/>
    </row>
    <row r="21" spans="1:21" s="13" customFormat="1" ht="27" customHeight="1">
      <c r="A21" s="22">
        <v>3</v>
      </c>
      <c r="B21" s="23">
        <v>790</v>
      </c>
      <c r="C21" s="24" t="s">
        <v>34</v>
      </c>
      <c r="D21" s="24" t="s">
        <v>80</v>
      </c>
      <c r="E21" s="24" t="s">
        <v>28</v>
      </c>
      <c r="F21" s="25">
        <f>SUM(F24:F24)</f>
        <v>1</v>
      </c>
      <c r="G21" s="88"/>
      <c r="H21" s="26">
        <f>F21*G21</f>
        <v>0</v>
      </c>
      <c r="I21" s="27" t="s">
        <v>44</v>
      </c>
      <c r="J21" s="28"/>
      <c r="N21" s="29"/>
    </row>
    <row r="22" spans="1:21" ht="27" customHeight="1">
      <c r="A22" s="30"/>
      <c r="B22" s="24"/>
      <c r="C22" s="24"/>
      <c r="D22" s="31" t="s">
        <v>60</v>
      </c>
      <c r="E22" s="24"/>
      <c r="F22" s="32"/>
      <c r="G22" s="33"/>
      <c r="H22" s="33"/>
      <c r="I22" s="27"/>
      <c r="L22" s="49"/>
    </row>
    <row r="23" spans="1:21" ht="67.5" customHeight="1">
      <c r="A23" s="30"/>
      <c r="B23" s="24"/>
      <c r="C23" s="24"/>
      <c r="D23" s="34" t="s">
        <v>48</v>
      </c>
      <c r="E23" s="24"/>
      <c r="F23" s="32"/>
      <c r="G23" s="33"/>
      <c r="H23" s="33"/>
      <c r="I23" s="27"/>
      <c r="J23" s="35"/>
    </row>
    <row r="24" spans="1:21" s="40" customFormat="1" ht="13.5" customHeight="1">
      <c r="A24" s="36"/>
      <c r="B24" s="37"/>
      <c r="C24" s="37"/>
      <c r="D24" s="31" t="s">
        <v>61</v>
      </c>
      <c r="E24" s="24"/>
      <c r="F24" s="38">
        <v>1</v>
      </c>
      <c r="G24" s="39"/>
      <c r="H24" s="39"/>
      <c r="I24" s="27"/>
      <c r="K24" s="41"/>
      <c r="L24" s="42"/>
      <c r="M24" s="43"/>
      <c r="N24" s="43"/>
      <c r="O24" s="43"/>
      <c r="P24" s="43"/>
      <c r="Q24" s="43"/>
      <c r="R24" s="43"/>
      <c r="S24" s="43"/>
      <c r="T24" s="43"/>
      <c r="U24" s="43"/>
    </row>
    <row r="25" spans="1:21" ht="108" customHeight="1">
      <c r="A25" s="44"/>
      <c r="B25" s="37"/>
      <c r="C25" s="37"/>
      <c r="D25" s="45" t="s">
        <v>47</v>
      </c>
      <c r="E25" s="37"/>
      <c r="F25" s="38"/>
      <c r="G25" s="33"/>
      <c r="H25" s="33"/>
      <c r="I25" s="46"/>
    </row>
    <row r="26" spans="1:21" s="13" customFormat="1" ht="27" customHeight="1">
      <c r="A26" s="22">
        <v>4</v>
      </c>
      <c r="B26" s="23">
        <v>790</v>
      </c>
      <c r="C26" s="24" t="s">
        <v>35</v>
      </c>
      <c r="D26" s="24" t="s">
        <v>81</v>
      </c>
      <c r="E26" s="24" t="s">
        <v>28</v>
      </c>
      <c r="F26" s="25">
        <f>SUM(F29:F29)</f>
        <v>1</v>
      </c>
      <c r="G26" s="88"/>
      <c r="H26" s="26">
        <f>F26*G26</f>
        <v>0</v>
      </c>
      <c r="I26" s="27" t="s">
        <v>44</v>
      </c>
      <c r="J26" s="28"/>
      <c r="N26" s="47"/>
    </row>
    <row r="27" spans="1:21" ht="27" customHeight="1">
      <c r="A27" s="30"/>
      <c r="B27" s="24"/>
      <c r="C27" s="24"/>
      <c r="D27" s="31" t="s">
        <v>62</v>
      </c>
      <c r="E27" s="24"/>
      <c r="F27" s="32"/>
      <c r="G27" s="33"/>
      <c r="H27" s="33"/>
      <c r="I27" s="27"/>
      <c r="L27" s="49"/>
    </row>
    <row r="28" spans="1:21" ht="67.5" customHeight="1">
      <c r="A28" s="30"/>
      <c r="B28" s="24"/>
      <c r="C28" s="24"/>
      <c r="D28" s="34" t="s">
        <v>48</v>
      </c>
      <c r="E28" s="24"/>
      <c r="F28" s="32"/>
      <c r="G28" s="33"/>
      <c r="H28" s="33"/>
      <c r="I28" s="27"/>
      <c r="J28" s="35"/>
    </row>
    <row r="29" spans="1:21" s="40" customFormat="1" ht="13.5" customHeight="1">
      <c r="A29" s="36"/>
      <c r="B29" s="37"/>
      <c r="C29" s="37"/>
      <c r="D29" s="31" t="s">
        <v>64</v>
      </c>
      <c r="E29" s="24"/>
      <c r="F29" s="38">
        <v>1</v>
      </c>
      <c r="G29" s="39"/>
      <c r="H29" s="39"/>
      <c r="I29" s="27"/>
      <c r="K29" s="41"/>
      <c r="L29" s="42"/>
      <c r="M29" s="43"/>
      <c r="N29" s="43"/>
      <c r="O29" s="43"/>
      <c r="P29" s="43"/>
      <c r="Q29" s="43"/>
      <c r="R29" s="43"/>
      <c r="S29" s="43"/>
      <c r="T29" s="43"/>
      <c r="U29" s="43"/>
    </row>
    <row r="30" spans="1:21" ht="108" customHeight="1">
      <c r="A30" s="44"/>
      <c r="B30" s="37"/>
      <c r="C30" s="37"/>
      <c r="D30" s="45" t="s">
        <v>47</v>
      </c>
      <c r="E30" s="37"/>
      <c r="F30" s="38"/>
      <c r="G30" s="33"/>
      <c r="H30" s="33"/>
      <c r="I30" s="46"/>
    </row>
    <row r="31" spans="1:21" s="13" customFormat="1" ht="27" customHeight="1">
      <c r="A31" s="22">
        <v>5</v>
      </c>
      <c r="B31" s="23">
        <v>790</v>
      </c>
      <c r="C31" s="24" t="s">
        <v>36</v>
      </c>
      <c r="D31" s="24" t="s">
        <v>82</v>
      </c>
      <c r="E31" s="24" t="s">
        <v>28</v>
      </c>
      <c r="F31" s="25">
        <f>F34</f>
        <v>2</v>
      </c>
      <c r="G31" s="88"/>
      <c r="H31" s="26">
        <f>F31*G31</f>
        <v>0</v>
      </c>
      <c r="I31" s="27" t="s">
        <v>44</v>
      </c>
      <c r="J31" s="28"/>
      <c r="N31" s="29"/>
    </row>
    <row r="32" spans="1:21" ht="27" customHeight="1">
      <c r="A32" s="30"/>
      <c r="B32" s="24"/>
      <c r="C32" s="24"/>
      <c r="D32" s="31" t="s">
        <v>63</v>
      </c>
      <c r="E32" s="24"/>
      <c r="F32" s="32"/>
      <c r="G32" s="33"/>
      <c r="H32" s="33"/>
      <c r="I32" s="27"/>
    </row>
    <row r="33" spans="1:21" ht="67.5" customHeight="1">
      <c r="A33" s="30"/>
      <c r="B33" s="24"/>
      <c r="C33" s="24"/>
      <c r="D33" s="34" t="s">
        <v>50</v>
      </c>
      <c r="E33" s="24"/>
      <c r="F33" s="32"/>
      <c r="G33" s="33"/>
      <c r="H33" s="33"/>
      <c r="I33" s="27"/>
      <c r="J33" s="35"/>
    </row>
    <row r="34" spans="1:21" s="40" customFormat="1" ht="13.5" customHeight="1">
      <c r="A34" s="36"/>
      <c r="B34" s="37"/>
      <c r="C34" s="37"/>
      <c r="D34" s="31" t="s">
        <v>87</v>
      </c>
      <c r="E34" s="24"/>
      <c r="F34" s="38">
        <v>2</v>
      </c>
      <c r="G34" s="39"/>
      <c r="H34" s="39"/>
      <c r="I34" s="27"/>
      <c r="K34" s="41"/>
      <c r="L34" s="42"/>
      <c r="M34" s="43"/>
      <c r="N34" s="43"/>
      <c r="O34" s="43"/>
      <c r="P34" s="43"/>
      <c r="Q34" s="43"/>
      <c r="R34" s="43"/>
      <c r="S34" s="43"/>
      <c r="T34" s="43"/>
      <c r="U34" s="43"/>
    </row>
    <row r="35" spans="1:21" ht="108" customHeight="1">
      <c r="A35" s="44"/>
      <c r="B35" s="37"/>
      <c r="C35" s="37"/>
      <c r="D35" s="45" t="s">
        <v>47</v>
      </c>
      <c r="E35" s="37"/>
      <c r="F35" s="38"/>
      <c r="G35" s="33"/>
      <c r="H35" s="33"/>
      <c r="I35" s="46"/>
      <c r="J35" s="50"/>
    </row>
    <row r="36" spans="1:21" s="13" customFormat="1" ht="27" customHeight="1">
      <c r="A36" s="22">
        <v>6</v>
      </c>
      <c r="B36" s="23">
        <v>790</v>
      </c>
      <c r="C36" s="24" t="s">
        <v>37</v>
      </c>
      <c r="D36" s="24" t="s">
        <v>85</v>
      </c>
      <c r="E36" s="24" t="s">
        <v>28</v>
      </c>
      <c r="F36" s="25">
        <f>F39</f>
        <v>1</v>
      </c>
      <c r="G36" s="88"/>
      <c r="H36" s="26">
        <f>F36*G36</f>
        <v>0</v>
      </c>
      <c r="I36" s="27" t="s">
        <v>44</v>
      </c>
      <c r="J36" s="28"/>
      <c r="L36" s="48"/>
      <c r="N36" s="47"/>
    </row>
    <row r="37" spans="1:21" ht="27" customHeight="1">
      <c r="A37" s="51"/>
      <c r="B37" s="24"/>
      <c r="C37" s="24"/>
      <c r="D37" s="31" t="s">
        <v>65</v>
      </c>
      <c r="E37" s="24"/>
      <c r="F37" s="32"/>
      <c r="G37" s="33"/>
      <c r="H37" s="33"/>
      <c r="I37" s="27"/>
      <c r="L37" s="48"/>
    </row>
    <row r="38" spans="1:21" ht="54" customHeight="1">
      <c r="A38" s="30"/>
      <c r="B38" s="24"/>
      <c r="C38" s="24"/>
      <c r="D38" s="34" t="s">
        <v>51</v>
      </c>
      <c r="E38" s="24"/>
      <c r="F38" s="32"/>
      <c r="G38" s="33"/>
      <c r="H38" s="33"/>
      <c r="I38" s="27"/>
      <c r="J38" s="35"/>
    </row>
    <row r="39" spans="1:21" s="40" customFormat="1" ht="13.5" customHeight="1">
      <c r="A39" s="36"/>
      <c r="B39" s="37"/>
      <c r="C39" s="37"/>
      <c r="D39" s="31" t="s">
        <v>66</v>
      </c>
      <c r="E39" s="24"/>
      <c r="F39" s="38">
        <v>1</v>
      </c>
      <c r="G39" s="39"/>
      <c r="H39" s="39"/>
      <c r="I39" s="27"/>
      <c r="L39" s="42"/>
      <c r="M39" s="43"/>
      <c r="N39" s="43"/>
      <c r="O39" s="43"/>
      <c r="P39" s="43"/>
      <c r="Q39" s="43"/>
      <c r="R39" s="43"/>
      <c r="S39" s="43"/>
      <c r="T39" s="43"/>
      <c r="U39" s="43"/>
    </row>
    <row r="40" spans="1:21" ht="94.5" customHeight="1">
      <c r="A40" s="44"/>
      <c r="B40" s="37"/>
      <c r="C40" s="37"/>
      <c r="D40" s="45" t="s">
        <v>67</v>
      </c>
      <c r="E40" s="37"/>
      <c r="F40" s="38"/>
      <c r="G40" s="33"/>
      <c r="H40" s="33"/>
      <c r="I40" s="46"/>
      <c r="J40" s="52"/>
      <c r="K40" s="29"/>
    </row>
    <row r="41" spans="1:21" s="13" customFormat="1" ht="27" customHeight="1">
      <c r="A41" s="22">
        <v>7</v>
      </c>
      <c r="B41" s="23">
        <v>790</v>
      </c>
      <c r="C41" s="24" t="s">
        <v>38</v>
      </c>
      <c r="D41" s="24" t="s">
        <v>83</v>
      </c>
      <c r="E41" s="24" t="s">
        <v>28</v>
      </c>
      <c r="F41" s="25">
        <f>F44</f>
        <v>1</v>
      </c>
      <c r="G41" s="88"/>
      <c r="H41" s="26">
        <f>F41*G41</f>
        <v>0</v>
      </c>
      <c r="I41" s="27" t="s">
        <v>44</v>
      </c>
      <c r="J41" s="28"/>
      <c r="L41" s="48"/>
      <c r="N41" s="47"/>
    </row>
    <row r="42" spans="1:21" ht="27" customHeight="1">
      <c r="A42" s="51"/>
      <c r="B42" s="24"/>
      <c r="C42" s="24"/>
      <c r="D42" s="31" t="s">
        <v>68</v>
      </c>
      <c r="E42" s="24"/>
      <c r="F42" s="32"/>
      <c r="G42" s="33"/>
      <c r="H42" s="33"/>
      <c r="I42" s="27"/>
      <c r="L42" s="48"/>
    </row>
    <row r="43" spans="1:21" ht="40.5" customHeight="1">
      <c r="A43" s="30"/>
      <c r="B43" s="24"/>
      <c r="C43" s="24"/>
      <c r="D43" s="34" t="s">
        <v>52</v>
      </c>
      <c r="E43" s="24"/>
      <c r="F43" s="32"/>
      <c r="G43" s="33"/>
      <c r="H43" s="33"/>
      <c r="I43" s="27"/>
      <c r="J43" s="35"/>
    </row>
    <row r="44" spans="1:21" s="40" customFormat="1" ht="13.5" customHeight="1">
      <c r="A44" s="36"/>
      <c r="B44" s="37"/>
      <c r="C44" s="37"/>
      <c r="D44" s="31" t="s">
        <v>66</v>
      </c>
      <c r="E44" s="24"/>
      <c r="F44" s="38">
        <v>1</v>
      </c>
      <c r="G44" s="39"/>
      <c r="H44" s="39"/>
      <c r="I44" s="27"/>
      <c r="K44" s="41"/>
      <c r="L44" s="42"/>
      <c r="M44" s="43"/>
      <c r="N44" s="43"/>
      <c r="O44" s="43"/>
      <c r="P44" s="43"/>
      <c r="Q44" s="43"/>
      <c r="R44" s="43"/>
      <c r="S44" s="43"/>
      <c r="T44" s="43"/>
      <c r="U44" s="43"/>
    </row>
    <row r="45" spans="1:21" ht="94.5" customHeight="1">
      <c r="A45" s="44"/>
      <c r="B45" s="37"/>
      <c r="C45" s="37"/>
      <c r="D45" s="45" t="s">
        <v>67</v>
      </c>
      <c r="E45" s="37"/>
      <c r="F45" s="38"/>
      <c r="G45" s="33"/>
      <c r="H45" s="33"/>
      <c r="I45" s="46"/>
      <c r="J45" s="35"/>
    </row>
    <row r="46" spans="1:21" s="13" customFormat="1" ht="27" customHeight="1">
      <c r="A46" s="22">
        <v>8</v>
      </c>
      <c r="B46" s="23">
        <v>790</v>
      </c>
      <c r="C46" s="24" t="s">
        <v>42</v>
      </c>
      <c r="D46" s="24" t="s">
        <v>84</v>
      </c>
      <c r="E46" s="24" t="s">
        <v>70</v>
      </c>
      <c r="F46" s="25">
        <f>F49</f>
        <v>2</v>
      </c>
      <c r="G46" s="26">
        <f>SUM(H50:H51)</f>
        <v>0</v>
      </c>
      <c r="H46" s="26">
        <f>F46*G46</f>
        <v>0</v>
      </c>
      <c r="I46" s="27" t="s">
        <v>44</v>
      </c>
      <c r="J46" s="28"/>
      <c r="N46" s="47"/>
    </row>
    <row r="47" spans="1:21" ht="67.5" customHeight="1">
      <c r="A47" s="51"/>
      <c r="B47" s="24"/>
      <c r="C47" s="24"/>
      <c r="D47" s="34" t="s">
        <v>86</v>
      </c>
      <c r="E47" s="24"/>
      <c r="F47" s="32"/>
      <c r="G47" s="33"/>
      <c r="H47" s="33"/>
      <c r="I47" s="27"/>
    </row>
    <row r="48" spans="1:21" ht="57" customHeight="1">
      <c r="A48" s="30"/>
      <c r="B48" s="24"/>
      <c r="C48" s="24"/>
      <c r="D48" s="34" t="s">
        <v>53</v>
      </c>
      <c r="E48" s="24"/>
      <c r="F48" s="32"/>
      <c r="G48" s="33"/>
      <c r="H48" s="33"/>
      <c r="I48" s="27"/>
      <c r="J48" s="53"/>
    </row>
    <row r="49" spans="1:21" s="40" customFormat="1" ht="13.5" customHeight="1">
      <c r="A49" s="36"/>
      <c r="B49" s="37"/>
      <c r="C49" s="37"/>
      <c r="D49" s="31" t="s">
        <v>69</v>
      </c>
      <c r="E49" s="24"/>
      <c r="F49" s="38">
        <v>2</v>
      </c>
      <c r="G49" s="39"/>
      <c r="H49" s="39"/>
      <c r="I49" s="27"/>
      <c r="J49" s="54"/>
      <c r="K49" s="41"/>
      <c r="L49" s="42"/>
      <c r="M49" s="43"/>
      <c r="N49" s="43"/>
      <c r="O49" s="43"/>
      <c r="P49" s="43"/>
      <c r="Q49" s="43"/>
      <c r="R49" s="43"/>
      <c r="S49" s="43"/>
      <c r="T49" s="43"/>
      <c r="U49" s="43"/>
    </row>
    <row r="50" spans="1:21" s="3" customFormat="1" ht="13.5" customHeight="1">
      <c r="A50" s="55" t="s">
        <v>73</v>
      </c>
      <c r="B50" s="23"/>
      <c r="C50" s="24"/>
      <c r="D50" s="37" t="s">
        <v>72</v>
      </c>
      <c r="E50" s="37" t="s">
        <v>28</v>
      </c>
      <c r="F50" s="38">
        <v>2</v>
      </c>
      <c r="G50" s="89"/>
      <c r="H50" s="56">
        <f t="shared" ref="H50:H51" si="0">F50*G50</f>
        <v>0</v>
      </c>
      <c r="I50" s="27"/>
      <c r="J50" s="57"/>
      <c r="K50" s="58"/>
      <c r="Q50" s="59"/>
    </row>
    <row r="51" spans="1:21" s="3" customFormat="1" ht="13.5" customHeight="1">
      <c r="A51" s="55" t="s">
        <v>74</v>
      </c>
      <c r="B51" s="23"/>
      <c r="C51" s="24"/>
      <c r="D51" s="37" t="s">
        <v>71</v>
      </c>
      <c r="E51" s="37" t="s">
        <v>28</v>
      </c>
      <c r="F51" s="38">
        <v>2</v>
      </c>
      <c r="G51" s="89"/>
      <c r="H51" s="56">
        <f t="shared" si="0"/>
        <v>0</v>
      </c>
      <c r="I51" s="27"/>
      <c r="J51" s="57"/>
      <c r="K51" s="58"/>
      <c r="Q51" s="59"/>
    </row>
    <row r="52" spans="1:21" ht="94.5" customHeight="1">
      <c r="A52" s="44"/>
      <c r="B52" s="37"/>
      <c r="C52" s="37"/>
      <c r="D52" s="45" t="s">
        <v>67</v>
      </c>
      <c r="E52" s="37"/>
      <c r="F52" s="38"/>
      <c r="G52" s="33"/>
      <c r="H52" s="33"/>
      <c r="I52" s="46"/>
      <c r="J52" s="60"/>
      <c r="P52" s="61"/>
      <c r="S52" s="61"/>
    </row>
    <row r="53" spans="1:21" s="3" customFormat="1" ht="13.5" customHeight="1">
      <c r="A53" s="62">
        <v>9</v>
      </c>
      <c r="B53" s="23">
        <v>790</v>
      </c>
      <c r="C53" s="24" t="s">
        <v>40</v>
      </c>
      <c r="D53" s="24" t="s">
        <v>41</v>
      </c>
      <c r="E53" s="63" t="s">
        <v>25</v>
      </c>
      <c r="F53" s="64">
        <v>1.1000000000000001</v>
      </c>
      <c r="G53" s="88"/>
      <c r="H53" s="65">
        <f>F53*G53</f>
        <v>0</v>
      </c>
      <c r="I53" s="27" t="s">
        <v>44</v>
      </c>
      <c r="J53" s="66"/>
    </row>
    <row r="54" spans="1:21" s="3" customFormat="1" ht="13.5" customHeight="1">
      <c r="A54" s="62">
        <v>10</v>
      </c>
      <c r="B54" s="23" t="s">
        <v>27</v>
      </c>
      <c r="C54" s="24" t="s">
        <v>31</v>
      </c>
      <c r="D54" s="24" t="s">
        <v>32</v>
      </c>
      <c r="E54" s="63" t="s">
        <v>26</v>
      </c>
      <c r="F54" s="64">
        <f>F55</f>
        <v>3</v>
      </c>
      <c r="G54" s="88"/>
      <c r="H54" s="65">
        <f>F54*G54</f>
        <v>0</v>
      </c>
      <c r="I54" s="27" t="s">
        <v>45</v>
      </c>
      <c r="J54" s="67"/>
    </row>
    <row r="55" spans="1:21" s="40" customFormat="1" ht="13.5" customHeight="1">
      <c r="A55" s="68"/>
      <c r="B55" s="24"/>
      <c r="C55" s="24"/>
      <c r="D55" s="31" t="s">
        <v>39</v>
      </c>
      <c r="E55" s="24"/>
      <c r="F55" s="38">
        <v>3</v>
      </c>
      <c r="G55" s="39"/>
      <c r="H55" s="39"/>
      <c r="I55" s="27"/>
      <c r="J55" s="41"/>
      <c r="K55" s="41"/>
      <c r="L55" s="42"/>
      <c r="M55" s="43"/>
      <c r="N55" s="43"/>
      <c r="O55" s="43"/>
      <c r="P55" s="43"/>
      <c r="Q55" s="43"/>
      <c r="R55" s="43"/>
      <c r="S55" s="43"/>
      <c r="T55" s="43"/>
      <c r="U55" s="43"/>
    </row>
    <row r="56" spans="1:21" s="40" customFormat="1" ht="13.5" customHeight="1">
      <c r="A56" s="68"/>
      <c r="B56" s="24"/>
      <c r="C56" s="24"/>
      <c r="D56" s="31" t="s">
        <v>43</v>
      </c>
      <c r="E56" s="24"/>
      <c r="F56" s="38"/>
      <c r="G56" s="39"/>
      <c r="H56" s="39"/>
      <c r="I56" s="27"/>
      <c r="J56" s="41"/>
      <c r="K56" s="41"/>
      <c r="L56" s="42"/>
      <c r="M56" s="43"/>
      <c r="N56" s="43"/>
      <c r="O56" s="43"/>
      <c r="P56" s="43"/>
      <c r="Q56" s="43"/>
      <c r="R56" s="43"/>
      <c r="S56" s="43"/>
      <c r="T56" s="43"/>
      <c r="U56" s="43"/>
    </row>
    <row r="57" spans="1:21" s="3" customFormat="1" ht="21" customHeight="1">
      <c r="A57" s="69"/>
      <c r="B57" s="70"/>
      <c r="C57" s="70"/>
      <c r="D57" s="70" t="s">
        <v>18</v>
      </c>
      <c r="E57" s="70"/>
      <c r="F57" s="71"/>
      <c r="G57" s="72"/>
      <c r="H57" s="72">
        <f>H7</f>
        <v>0</v>
      </c>
    </row>
    <row r="58" spans="1:21">
      <c r="G58" s="76"/>
      <c r="H58" s="76"/>
    </row>
    <row r="59" spans="1:21" ht="13.5" customHeight="1">
      <c r="A59" s="95" t="s">
        <v>19</v>
      </c>
      <c r="B59" s="96"/>
      <c r="C59" s="97"/>
      <c r="D59" s="77" t="s">
        <v>77</v>
      </c>
      <c r="E59" s="78"/>
      <c r="F59" s="79"/>
      <c r="G59" s="80"/>
      <c r="H59" s="81">
        <f>H57</f>
        <v>0</v>
      </c>
    </row>
    <row r="61" spans="1:21">
      <c r="A61" s="82" t="s">
        <v>20</v>
      </c>
      <c r="B61" s="83"/>
      <c r="C61" s="82"/>
      <c r="D61" s="82"/>
      <c r="E61" s="82"/>
      <c r="F61" s="82"/>
      <c r="G61" s="82"/>
      <c r="H61" s="82"/>
      <c r="I61" s="84"/>
    </row>
    <row r="62" spans="1:21" ht="27" customHeight="1">
      <c r="A62" s="98" t="s">
        <v>23</v>
      </c>
      <c r="B62" s="99"/>
      <c r="C62" s="99"/>
      <c r="D62" s="99"/>
      <c r="E62" s="99"/>
      <c r="F62" s="99"/>
      <c r="G62" s="99"/>
      <c r="H62" s="82"/>
      <c r="I62" s="85"/>
    </row>
    <row r="63" spans="1:21" ht="90" customHeight="1">
      <c r="A63" s="91" t="s">
        <v>24</v>
      </c>
      <c r="B63" s="100"/>
      <c r="C63" s="100"/>
      <c r="D63" s="100"/>
      <c r="E63" s="100"/>
      <c r="F63" s="100"/>
      <c r="G63" s="100"/>
      <c r="H63" s="82"/>
      <c r="I63" s="82"/>
    </row>
    <row r="64" spans="1:21">
      <c r="A64" s="91" t="s">
        <v>21</v>
      </c>
      <c r="B64" s="92"/>
      <c r="C64" s="92"/>
      <c r="D64" s="92"/>
      <c r="E64" s="92"/>
      <c r="F64" s="92"/>
      <c r="G64" s="92"/>
      <c r="H64" s="86"/>
      <c r="I64" s="86"/>
    </row>
    <row r="65" spans="1:9">
      <c r="A65" s="91" t="s">
        <v>22</v>
      </c>
      <c r="B65" s="92"/>
      <c r="C65" s="92"/>
      <c r="D65" s="92"/>
      <c r="E65" s="92"/>
      <c r="F65" s="92"/>
      <c r="G65" s="92"/>
      <c r="H65" s="86"/>
      <c r="I65" s="86"/>
    </row>
    <row r="66" spans="1:9" ht="55.8" customHeight="1">
      <c r="A66" s="90" t="s">
        <v>89</v>
      </c>
      <c r="B66" s="90"/>
      <c r="C66" s="90"/>
      <c r="D66" s="90"/>
      <c r="E66" s="90"/>
      <c r="F66" s="90"/>
      <c r="G66" s="90"/>
    </row>
  </sheetData>
  <sheetProtection algorithmName="SHA-512" hashValue="w1eFQJ+i23FH1UTDs+WWXCpc5Bp7g9JJl87Y87DPeR7x9QWAE0oG1BTp7/XzGPKU/Rsz0IDashobv+vaJ8uRIQ==" saltValue="uJZpsulO8ZCXIlwBKfElYA==" spinCount="100000" sheet="1" objects="1" scenarios="1"/>
  <mergeCells count="7">
    <mergeCell ref="A66:G66"/>
    <mergeCell ref="A65:G65"/>
    <mergeCell ref="A2:I2"/>
    <mergeCell ref="A59:C59"/>
    <mergeCell ref="A62:G62"/>
    <mergeCell ref="A63:G63"/>
    <mergeCell ref="A64:G64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6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D.1.6. ORIENT. a INF. SYST</vt:lpstr>
      <vt:lpstr>'D.1.6. ORIENT. a INF. SYST'!Oblast_tisku</vt:lpstr>
      <vt:lpstr>'D.1.6. ORIENT. a INF. SYST'!Print_Area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2023-03-02T13:57:30Z</dcterms:modified>
</cp:coreProperties>
</file>